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290525 КС 2\"/>
    </mc:Choice>
  </mc:AlternateContent>
  <xr:revisionPtr revIDLastSave="0" documentId="13_ncr:1_{883F753C-2FC5-473C-BD25-A0248C6CBB55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16" i="1"/>
  <c r="D15" i="1"/>
  <c r="D14" i="1"/>
  <c r="D13" i="1"/>
  <c r="D12" i="1"/>
  <c r="D11" i="1"/>
  <c r="F22" i="1" l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</calcChain>
</file>

<file path=xl/sharedStrings.xml><?xml version="1.0" encoding="utf-8"?>
<sst xmlns="http://schemas.openxmlformats.org/spreadsheetml/2006/main" count="59" uniqueCount="42">
  <si>
    <t>Ведомость поставки материалов/оборудования по тендеру</t>
  </si>
  <si>
    <t>Дефектная ведомость   № 1-2024-7.1 от  "24" марта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</si>
  <si>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</si>
  <si>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</si>
  <si>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</si>
  <si>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</si>
  <si>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</si>
  <si>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</si>
  <si>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</si>
  <si>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</si>
  <si>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</si>
  <si>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</si>
  <si>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</si>
  <si>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</si>
  <si>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</si>
  <si>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7.1 "Нефтеловушка на р. Лудзинка Юськинское м/р инв. №124521151000068"</t>
  </si>
  <si>
    <t>Грунтовка ГФ-021</t>
  </si>
  <si>
    <t>кг</t>
  </si>
  <si>
    <t>01.07.2025</t>
  </si>
  <si>
    <t>Лак ХВ-124</t>
  </si>
  <si>
    <t>СВАЯ ВИНТОВАЯ СВС-Ф1-89 L-4000ММ</t>
  </si>
  <si>
    <t>шт</t>
  </si>
  <si>
    <t>Швеллер №20</t>
  </si>
  <si>
    <t>т</t>
  </si>
  <si>
    <t>Уголок 50х5мм</t>
  </si>
  <si>
    <t>Лист рифленый ромб А-К 5x1500x6000 ст.3 ГОСТ 8568-77</t>
  </si>
  <si>
    <t>Щебень М600 фракции 40х70мм</t>
  </si>
  <si>
    <t>м3</t>
  </si>
  <si>
    <t>Материал геотекстильный мат бентонитовый Bentolock SL 5 5000 мм 40 м 5.6 мм</t>
  </si>
  <si>
    <t>м2</t>
  </si>
  <si>
    <t>Габион ГСИ-М 3x2x0,3-С80-2,7/3,7-ЦП</t>
  </si>
  <si>
    <t>Щебень гранитный М1000 фракцией 40х70мм</t>
  </si>
  <si>
    <t>Подъемник одновинтовой с ручным приводом марки 2,5В, г.п. 2,5тс сер.3.820-44, вып.3</t>
  </si>
  <si>
    <t>компл</t>
  </si>
  <si>
    <t>Затвор 1,0х1,5м сер. 3.820.2-43, вып. 7 (глубинный плоский скользящий)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</si>
  <si>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</si>
  <si>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</si>
  <si>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</si>
  <si>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</si>
  <si>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</si>
  <si>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Выполнение строительно-монтажных работ по капитальному ремонту объекта  "Нефтеловушка на р. Лудзинка Юськинского м/р"</t>
  </si>
  <si>
    <t>Приложение 4
 (тендер 2025г.)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</si>
</sst>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0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6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30"/>
  <sheetViews>
    <sheetView tabSelected="1" workbookViewId="0">
      <selection activeCell="N3" sqref="N3"/>
    </sheetView>
  </sheetViews>
  <sheetFormatPr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1.54296875" style="17" customWidth="1"/>
    <col min="12" max="12" width="10.26953125" style="19" bestFit="1" customWidth="1"/>
  </cols>
  <sheetData>
    <row r="1" spans="1:12" ht="43.5" customHeight="1" x14ac:dyDescent="0.35">
      <c r="A1" s="44"/>
      <c r="B1" s="45"/>
      <c r="C1" s="45"/>
      <c r="J1" s="52" t="s">
        <v>41</v>
      </c>
      <c r="K1" s="53"/>
      <c r="L1" s="53"/>
    </row>
    <row r="2" spans="1:12" ht="16.5" x14ac:dyDescent="0.35">
      <c r="A2" s="2" t="s">
        <v>0</v>
      </c>
    </row>
    <row r="3" spans="1:12" ht="36" customHeight="1" x14ac:dyDescent="0.3">
      <c r="A3" s="26" t="s">
        <v>40</v>
      </c>
    </row>
    <row r="4" spans="1:12" ht="16.5" x14ac:dyDescent="0.3">
      <c r="A4" s="26" t="s">
        <v>1</v>
      </c>
      <c r="C4" s="26"/>
      <c r="E4" s="26"/>
      <c r="G4" s="26"/>
    </row>
    <row r="5" spans="1:12" ht="16.5" x14ac:dyDescent="0.3"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</row>
    <row r="6" spans="1:12" ht="5.25" customHeight="1" x14ac:dyDescent="0.35">
      <c r="A6" s="2"/>
    </row>
    <row r="7" spans="1:12" ht="37.5" customHeight="1" x14ac:dyDescent="0.25">
      <c r="A7" s="46" t="s">
        <v>2</v>
      </c>
      <c r="B7" s="48" t="s">
        <v>3</v>
      </c>
      <c r="C7" s="46" t="s">
        <v>4</v>
      </c>
      <c r="D7" s="50" t="s">
        <v>5</v>
      </c>
      <c r="E7" s="51" t="s">
        <v>6</v>
      </c>
      <c r="F7" s="46" t="s">
        <v>7</v>
      </c>
      <c r="G7" s="47" t="s">
        <v>8</v>
      </c>
      <c r="H7" s="46" t="s">
        <v>9</v>
      </c>
      <c r="I7" s="46" t="s">
        <v>10</v>
      </c>
      <c r="J7" s="46"/>
      <c r="K7" s="46" t="s">
        <v>11</v>
      </c>
      <c r="L7" s="46" t="s">
        <v>12</v>
      </c>
    </row>
    <row r="8" spans="1:12" ht="38.25" customHeight="1" x14ac:dyDescent="0.25">
      <c r="A8" s="46"/>
      <c r="B8" s="49"/>
      <c r="C8" s="46"/>
      <c r="D8" s="50"/>
      <c r="E8" s="51"/>
      <c r="F8" s="46"/>
      <c r="G8" s="47"/>
      <c r="H8" s="46"/>
      <c r="I8" s="27" t="s">
        <v>13</v>
      </c>
      <c r="J8" s="27" t="s">
        <v>14</v>
      </c>
      <c r="K8" s="46"/>
      <c r="L8" s="46"/>
    </row>
    <row r="9" spans="1:12" x14ac:dyDescent="0.25">
      <c r="A9" s="3">
        <v>1</v>
      </c>
      <c r="B9" s="27">
        <v>2</v>
      </c>
      <c r="C9" s="3">
        <v>3</v>
      </c>
      <c r="D9" s="27">
        <v>4</v>
      </c>
      <c r="E9" s="3">
        <v>5</v>
      </c>
      <c r="F9" s="27">
        <v>6</v>
      </c>
      <c r="G9" s="3">
        <v>7</v>
      </c>
      <c r="H9" s="27">
        <v>8</v>
      </c>
      <c r="I9" s="3">
        <v>9</v>
      </c>
      <c r="J9" s="27">
        <v>10</v>
      </c>
      <c r="K9" s="3">
        <v>11</v>
      </c>
      <c r="L9" s="27">
        <v>12</v>
      </c>
    </row>
    <row r="10" spans="1:12" ht="36.75" customHeight="1" x14ac:dyDescent="0.25">
      <c r="A10" s="32">
        <v>1</v>
      </c>
      <c r="B10" s="28" t="s">
        <v>15</v>
      </c>
      <c r="C10" s="29"/>
      <c r="D10" s="29"/>
      <c r="E10" s="29"/>
      <c r="F10" s="30"/>
      <c r="G10" s="30"/>
      <c r="H10" s="29"/>
      <c r="I10" s="29"/>
      <c r="J10" s="29"/>
      <c r="K10" s="29"/>
      <c r="L10" s="31"/>
    </row>
    <row r="11" spans="1:12" ht="13" x14ac:dyDescent="0.25">
      <c r="A11" s="33">
        <v>2</v>
      </c>
      <c r="B11" s="34" t="s">
        <v>16</v>
      </c>
      <c r="C11" s="35" t="s">
        <v>17</v>
      </c>
      <c r="D11" s="39">
        <f>E11</f>
        <v>128</v>
      </c>
      <c r="E11" s="38">
        <v>128</v>
      </c>
      <c r="F11" s="36">
        <f t="shared" ref="F11:F22" si="0">E11*1.2</f>
        <v>153.6</v>
      </c>
      <c r="G11" s="40">
        <v>69</v>
      </c>
      <c r="H11" s="36">
        <f t="shared" ref="H11:H22" si="1">F11*G11</f>
        <v>10598.4</v>
      </c>
      <c r="I11" s="40"/>
      <c r="J11" s="40">
        <v>69</v>
      </c>
      <c r="K11" s="40"/>
      <c r="L11" s="37" t="s">
        <v>18</v>
      </c>
    </row>
    <row r="12" spans="1:12" ht="13" x14ac:dyDescent="0.25">
      <c r="A12" s="33">
        <v>3</v>
      </c>
      <c r="B12" s="34" t="s">
        <v>19</v>
      </c>
      <c r="C12" s="35" t="s">
        <v>17</v>
      </c>
      <c r="D12" s="39">
        <f t="shared" ref="D12:D22" si="2">E12</f>
        <v>232</v>
      </c>
      <c r="E12" s="38">
        <v>232</v>
      </c>
      <c r="F12" s="36">
        <f t="shared" si="0"/>
        <v>278.39999999999998</v>
      </c>
      <c r="G12" s="40">
        <v>224</v>
      </c>
      <c r="H12" s="36">
        <f t="shared" si="1"/>
        <v>62361.599999999991</v>
      </c>
      <c r="I12" s="40"/>
      <c r="J12" s="40">
        <v>224</v>
      </c>
      <c r="K12" s="40"/>
      <c r="L12" s="37" t="s">
        <v>18</v>
      </c>
    </row>
    <row r="13" spans="1:12" ht="13" x14ac:dyDescent="0.25">
      <c r="A13" s="33">
        <v>4</v>
      </c>
      <c r="B13" s="34" t="s">
        <v>20</v>
      </c>
      <c r="C13" s="35" t="s">
        <v>21</v>
      </c>
      <c r="D13" s="39">
        <f t="shared" si="2"/>
        <v>17284</v>
      </c>
      <c r="E13" s="38">
        <v>17284</v>
      </c>
      <c r="F13" s="36">
        <f t="shared" si="0"/>
        <v>20740.8</v>
      </c>
      <c r="G13" s="40">
        <v>6</v>
      </c>
      <c r="H13" s="36">
        <f t="shared" si="1"/>
        <v>124444.79999999999</v>
      </c>
      <c r="I13" s="40">
        <v>6</v>
      </c>
      <c r="J13" s="40"/>
      <c r="K13" s="40">
        <v>6</v>
      </c>
      <c r="L13" s="37" t="s">
        <v>18</v>
      </c>
    </row>
    <row r="14" spans="1:12" ht="13" x14ac:dyDescent="0.25">
      <c r="A14" s="33">
        <v>5</v>
      </c>
      <c r="B14" s="34" t="s">
        <v>22</v>
      </c>
      <c r="C14" s="35" t="s">
        <v>23</v>
      </c>
      <c r="D14" s="39">
        <f t="shared" si="2"/>
        <v>176000</v>
      </c>
      <c r="E14" s="38">
        <v>176000</v>
      </c>
      <c r="F14" s="36">
        <f t="shared" si="0"/>
        <v>211200</v>
      </c>
      <c r="G14" s="40">
        <v>0.22800000000000001</v>
      </c>
      <c r="H14" s="36">
        <f t="shared" si="1"/>
        <v>48153.599999999999</v>
      </c>
      <c r="I14" s="40">
        <v>0.22800000000000001</v>
      </c>
      <c r="J14" s="40"/>
      <c r="K14" s="40">
        <v>5.5E-2</v>
      </c>
      <c r="L14" s="37" t="s">
        <v>18</v>
      </c>
    </row>
    <row r="15" spans="1:12" ht="13" x14ac:dyDescent="0.25">
      <c r="A15" s="33">
        <v>6</v>
      </c>
      <c r="B15" s="34" t="s">
        <v>24</v>
      </c>
      <c r="C15" s="35" t="s">
        <v>23</v>
      </c>
      <c r="D15" s="39">
        <f t="shared" si="2"/>
        <v>85400</v>
      </c>
      <c r="E15" s="38">
        <v>85400</v>
      </c>
      <c r="F15" s="36">
        <f t="shared" si="0"/>
        <v>102480</v>
      </c>
      <c r="G15" s="40">
        <v>0.157</v>
      </c>
      <c r="H15" s="36">
        <f t="shared" si="1"/>
        <v>16089.36</v>
      </c>
      <c r="I15" s="40">
        <v>0.157</v>
      </c>
      <c r="J15" s="40"/>
      <c r="K15" s="40">
        <v>4.2000000000000003E-2</v>
      </c>
      <c r="L15" s="37" t="s">
        <v>18</v>
      </c>
    </row>
    <row r="16" spans="1:12" ht="13" x14ac:dyDescent="0.25">
      <c r="A16" s="33">
        <v>7</v>
      </c>
      <c r="B16" s="34" t="s">
        <v>25</v>
      </c>
      <c r="C16" s="35" t="s">
        <v>23</v>
      </c>
      <c r="D16" s="39">
        <f t="shared" si="2"/>
        <v>97800</v>
      </c>
      <c r="E16" s="38">
        <v>97800</v>
      </c>
      <c r="F16" s="36">
        <f t="shared" si="0"/>
        <v>117360</v>
      </c>
      <c r="G16" s="40">
        <v>0.2</v>
      </c>
      <c r="H16" s="36">
        <f t="shared" si="1"/>
        <v>23472</v>
      </c>
      <c r="I16" s="40">
        <v>0.2</v>
      </c>
      <c r="J16" s="40"/>
      <c r="K16" s="40"/>
      <c r="L16" s="37" t="s">
        <v>18</v>
      </c>
    </row>
    <row r="17" spans="1:12" ht="13" x14ac:dyDescent="0.25">
      <c r="A17" s="33">
        <v>8</v>
      </c>
      <c r="B17" s="34" t="s">
        <v>26</v>
      </c>
      <c r="C17" s="35" t="s">
        <v>27</v>
      </c>
      <c r="D17" s="39">
        <f t="shared" si="2"/>
        <v>4525</v>
      </c>
      <c r="E17" s="38">
        <v>4525</v>
      </c>
      <c r="F17" s="36">
        <f t="shared" si="0"/>
        <v>5430</v>
      </c>
      <c r="G17" s="40">
        <v>4</v>
      </c>
      <c r="H17" s="36">
        <f t="shared" si="1"/>
        <v>21720</v>
      </c>
      <c r="I17" s="40">
        <v>4</v>
      </c>
      <c r="J17" s="40"/>
      <c r="K17" s="40"/>
      <c r="L17" s="37" t="s">
        <v>18</v>
      </c>
    </row>
    <row r="18" spans="1:12" ht="26" x14ac:dyDescent="0.25">
      <c r="A18" s="33">
        <v>9</v>
      </c>
      <c r="B18" s="34" t="s">
        <v>28</v>
      </c>
      <c r="C18" s="35" t="s">
        <v>29</v>
      </c>
      <c r="D18" s="39">
        <f t="shared" si="2"/>
        <v>330</v>
      </c>
      <c r="E18" s="38">
        <v>330</v>
      </c>
      <c r="F18" s="36">
        <f t="shared" si="0"/>
        <v>396</v>
      </c>
      <c r="G18" s="40">
        <v>100</v>
      </c>
      <c r="H18" s="36">
        <f t="shared" si="1"/>
        <v>39600</v>
      </c>
      <c r="I18" s="40">
        <v>100</v>
      </c>
      <c r="J18" s="40"/>
      <c r="K18" s="40">
        <v>80</v>
      </c>
      <c r="L18" s="37" t="s">
        <v>18</v>
      </c>
    </row>
    <row r="19" spans="1:12" ht="13" x14ac:dyDescent="0.25">
      <c r="A19" s="33">
        <v>10</v>
      </c>
      <c r="B19" s="34" t="s">
        <v>30</v>
      </c>
      <c r="C19" s="35" t="s">
        <v>29</v>
      </c>
      <c r="D19" s="39">
        <f t="shared" si="2"/>
        <v>1075</v>
      </c>
      <c r="E19" s="38">
        <v>1075</v>
      </c>
      <c r="F19" s="36">
        <f t="shared" si="0"/>
        <v>1290</v>
      </c>
      <c r="G19" s="40">
        <v>90</v>
      </c>
      <c r="H19" s="36">
        <f t="shared" si="1"/>
        <v>116100</v>
      </c>
      <c r="I19" s="40">
        <v>90</v>
      </c>
      <c r="J19" s="40"/>
      <c r="K19" s="40"/>
      <c r="L19" s="37" t="s">
        <v>18</v>
      </c>
    </row>
    <row r="20" spans="1:12" ht="13" x14ac:dyDescent="0.25">
      <c r="A20" s="33">
        <v>11</v>
      </c>
      <c r="B20" s="34" t="s">
        <v>31</v>
      </c>
      <c r="C20" s="35" t="s">
        <v>27</v>
      </c>
      <c r="D20" s="39">
        <f t="shared" si="2"/>
        <v>3725</v>
      </c>
      <c r="E20" s="38">
        <v>3725</v>
      </c>
      <c r="F20" s="36">
        <f t="shared" si="0"/>
        <v>4470</v>
      </c>
      <c r="G20" s="40">
        <v>30</v>
      </c>
      <c r="H20" s="36">
        <f t="shared" si="1"/>
        <v>134100</v>
      </c>
      <c r="I20" s="40">
        <v>30</v>
      </c>
      <c r="J20" s="40"/>
      <c r="K20" s="40"/>
      <c r="L20" s="37" t="s">
        <v>18</v>
      </c>
    </row>
    <row r="21" spans="1:12" ht="26" x14ac:dyDescent="0.25">
      <c r="A21" s="33">
        <v>12</v>
      </c>
      <c r="B21" s="34" t="s">
        <v>32</v>
      </c>
      <c r="C21" s="35" t="s">
        <v>33</v>
      </c>
      <c r="D21" s="39">
        <f t="shared" si="2"/>
        <v>204500</v>
      </c>
      <c r="E21" s="38">
        <v>204500</v>
      </c>
      <c r="F21" s="36">
        <f t="shared" si="0"/>
        <v>245400</v>
      </c>
      <c r="G21" s="40">
        <v>1</v>
      </c>
      <c r="H21" s="36">
        <f t="shared" si="1"/>
        <v>245400</v>
      </c>
      <c r="I21" s="40">
        <v>1</v>
      </c>
      <c r="J21" s="40"/>
      <c r="K21" s="40"/>
      <c r="L21" s="37" t="s">
        <v>18</v>
      </c>
    </row>
    <row r="22" spans="1:12" ht="26" x14ac:dyDescent="0.25">
      <c r="A22" s="33">
        <v>13</v>
      </c>
      <c r="B22" s="34" t="s">
        <v>34</v>
      </c>
      <c r="C22" s="35" t="s">
        <v>33</v>
      </c>
      <c r="D22" s="39">
        <f t="shared" si="2"/>
        <v>88217</v>
      </c>
      <c r="E22" s="38">
        <v>88217</v>
      </c>
      <c r="F22" s="36">
        <f t="shared" si="0"/>
        <v>105860.4</v>
      </c>
      <c r="G22" s="40">
        <v>1</v>
      </c>
      <c r="H22" s="36">
        <f t="shared" si="1"/>
        <v>105860.4</v>
      </c>
      <c r="I22" s="40">
        <v>1</v>
      </c>
      <c r="J22" s="40"/>
      <c r="K22" s="40"/>
      <c r="L22" s="37" t="s">
        <v>18</v>
      </c>
    </row>
    <row r="23" spans="1:12" x14ac:dyDescent="0.25">
      <c r="A23" s="4"/>
      <c r="B23" s="9"/>
      <c r="C23" s="5"/>
      <c r="D23" s="6"/>
      <c r="E23" s="6"/>
      <c r="F23" s="6"/>
      <c r="G23" s="6"/>
      <c r="H23" s="6"/>
      <c r="I23" s="6"/>
      <c r="J23" s="6"/>
      <c r="K23" s="6"/>
      <c r="L23" s="7"/>
    </row>
    <row r="24" spans="1:12" ht="15.75" customHeight="1" x14ac:dyDescent="0.3">
      <c r="A24" s="8"/>
      <c r="B24" s="42"/>
      <c r="C24" s="42"/>
      <c r="D24" s="42"/>
      <c r="E24" s="42"/>
      <c r="F24" s="9"/>
      <c r="G24" s="20"/>
      <c r="H24" s="6"/>
      <c r="I24" s="21"/>
      <c r="J24" s="22"/>
      <c r="K24" s="21"/>
      <c r="L24" s="23"/>
    </row>
    <row r="25" spans="1:12" ht="15" x14ac:dyDescent="0.3">
      <c r="A25" s="10"/>
      <c r="B25" s="43" t="s">
        <v>35</v>
      </c>
      <c r="C25" s="43"/>
      <c r="D25" s="43"/>
      <c r="E25" s="43"/>
      <c r="F25" s="43"/>
      <c r="G25" s="11"/>
      <c r="H25" s="12"/>
      <c r="I25" s="12"/>
      <c r="J25" s="13"/>
      <c r="K25" s="12"/>
      <c r="L25" s="14"/>
    </row>
    <row r="26" spans="1:12" ht="15" x14ac:dyDescent="0.3">
      <c r="A26" s="10"/>
      <c r="B26" s="43" t="s">
        <v>36</v>
      </c>
      <c r="C26" s="43"/>
      <c r="D26" s="43"/>
      <c r="E26" s="43"/>
      <c r="F26" s="43"/>
      <c r="G26" s="11"/>
      <c r="H26" s="12"/>
      <c r="I26" s="12"/>
      <c r="J26" s="13"/>
      <c r="K26" s="12"/>
      <c r="L26" s="14"/>
    </row>
    <row r="27" spans="1:12" ht="19.5" customHeight="1" x14ac:dyDescent="0.3">
      <c r="A27" s="10"/>
      <c r="B27" s="12" t="s">
        <v>37</v>
      </c>
      <c r="C27" s="13"/>
      <c r="D27" s="12"/>
      <c r="E27" s="13"/>
      <c r="F27" s="12"/>
      <c r="G27" s="11"/>
      <c r="H27" s="12"/>
      <c r="I27" s="12"/>
      <c r="J27" s="13"/>
      <c r="K27" s="12"/>
      <c r="L27" s="14"/>
    </row>
    <row r="28" spans="1:12" ht="21.75" customHeight="1" x14ac:dyDescent="0.3">
      <c r="A28" s="10"/>
      <c r="B28" s="12" t="s">
        <v>38</v>
      </c>
      <c r="C28" s="12"/>
      <c r="D28" s="12"/>
      <c r="E28" s="12"/>
      <c r="F28" s="12"/>
      <c r="G28" s="12"/>
      <c r="H28" s="12"/>
      <c r="I28" s="12"/>
      <c r="J28" s="12"/>
      <c r="K28" s="12"/>
      <c r="L28" s="14"/>
    </row>
    <row r="29" spans="1:12" ht="63" customHeight="1" x14ac:dyDescent="0.3">
      <c r="A29" s="10"/>
      <c r="B29" s="41" t="s">
        <v>39</v>
      </c>
      <c r="C29" s="41"/>
      <c r="D29" s="41"/>
      <c r="E29" s="41"/>
      <c r="F29" s="41"/>
      <c r="G29" s="41"/>
      <c r="H29" s="41"/>
      <c r="I29" s="41"/>
      <c r="J29" s="13"/>
      <c r="K29" s="12"/>
      <c r="L29" s="14"/>
    </row>
    <row r="30" spans="1:12" ht="8.25" customHeight="1" x14ac:dyDescent="0.3">
      <c r="A30" s="10"/>
      <c r="B30" s="12"/>
      <c r="C30" s="13"/>
      <c r="D30" s="12"/>
      <c r="E30" s="13"/>
      <c r="F30" s="12"/>
      <c r="G30" s="11"/>
      <c r="H30" s="12"/>
      <c r="I30" s="12"/>
      <c r="J30" s="13"/>
      <c r="K30" s="12"/>
      <c r="L30" s="14"/>
    </row>
  </sheetData>
  <mergeCells count="17">
    <mergeCell ref="K7:K8"/>
    <mergeCell ref="L7:L8"/>
    <mergeCell ref="F7:F8"/>
    <mergeCell ref="G7:G8"/>
    <mergeCell ref="H7:H8"/>
    <mergeCell ref="B29:I29"/>
    <mergeCell ref="B24:E24"/>
    <mergeCell ref="B25:F25"/>
    <mergeCell ref="B26:F26"/>
    <mergeCell ref="A1:C1"/>
    <mergeCell ref="I7:J7"/>
    <mergeCell ref="A7:A8"/>
    <mergeCell ref="B7:B8"/>
    <mergeCell ref="C7:C8"/>
    <mergeCell ref="D7:D8"/>
    <mergeCell ref="E7:E8"/>
    <mergeCell ref="J1:L1"/>
  </mergeCells>
  <pageMargins left="0.70866141732283472" right="0.70866141732283472" top="0.74803149606299213" bottom="0.74803149606299213" header="0.31496062992125989" footer="0.31496062992125989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Гулидова Мария Андреевна</cp:lastModifiedBy>
  <cp:lastPrinted>2025-05-28T10:46:16Z</cp:lastPrinted>
  <dcterms:created xsi:type="dcterms:W3CDTF">2014-04-02T04:58:06Z</dcterms:created>
  <dcterms:modified xsi:type="dcterms:W3CDTF">2025-05-29T07:56:48Z</dcterms:modified>
</cp:coreProperties>
</file>